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vid.ripplinger\Downloads\"/>
    </mc:Choice>
  </mc:AlternateContent>
  <bookViews>
    <workbookView xWindow="0" yWindow="0" windowWidth="21570" windowHeight="745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 r="M6" i="1"/>
  <c r="M4" i="1"/>
  <c r="I4" i="1"/>
  <c r="C4" i="1" l="1"/>
  <c r="C5" i="1"/>
  <c r="L5" i="1" s="1"/>
  <c r="C6" i="1"/>
  <c r="I6" i="1" s="1"/>
  <c r="J5" i="1" l="1"/>
  <c r="K5" i="1"/>
  <c r="K4" i="1"/>
  <c r="J4" i="1"/>
  <c r="K6" i="1"/>
  <c r="I5" i="1"/>
  <c r="L6" i="1"/>
  <c r="J6" i="1"/>
  <c r="L4" i="1"/>
</calcChain>
</file>

<file path=xl/sharedStrings.xml><?xml version="1.0" encoding="utf-8"?>
<sst xmlns="http://schemas.openxmlformats.org/spreadsheetml/2006/main" count="26" uniqueCount="18">
  <si>
    <t>%</t>
  </si>
  <si>
    <t>N</t>
  </si>
  <si>
    <t>P</t>
  </si>
  <si>
    <t>K</t>
  </si>
  <si>
    <t>Corn</t>
  </si>
  <si>
    <t>Soybean</t>
  </si>
  <si>
    <t>Wheat</t>
  </si>
  <si>
    <t>S</t>
  </si>
  <si>
    <t>Yield</t>
  </si>
  <si>
    <t>Lbs/Acre</t>
  </si>
  <si>
    <t>Removal Rate</t>
  </si>
  <si>
    <t>Lbs Removed</t>
  </si>
  <si>
    <t>Price</t>
  </si>
  <si>
    <t>Developed by David Ripplinger, Bioproducts and Bioenergy Economics Specialist, North Dakota State Univeristy Extension</t>
  </si>
  <si>
    <t>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t>
  </si>
  <si>
    <t>NDSU Nutrient Removal Calculator</t>
  </si>
  <si>
    <t>Released 10/3/2018</t>
  </si>
  <si>
    <t>Version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</si>
</sst>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3"/>
      <name val="Calibri"/>
      <family val="2"/>
      <scheme val="minor"/>
    </font>
    <font>
      <sz val="10"/>
      <name val="Arial"/>
      <family val="2"/>
    </font>
    <font>
      <sz val="9"/>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4" fontId="1" fillId="0" borderId="0" applyFont="0" applyFill="0" applyBorder="0" applyAlignment="0" applyProtection="0"/>
  </cellStyleXfs>
  <cellXfs count="44">
    <xf numFmtId="0" fontId="0" fillId="0" borderId="0" xfId="0"/>
    <xf numFmtId="0" fontId="0" fillId="2" borderId="0" xfId="0" applyFill="1"/>
    <xf numFmtId="0" fontId="0" fillId="2" borderId="1" xfId="0" applyFill="1" applyBorder="1"/>
    <xf numFmtId="0" fontId="0" fillId="2" borderId="2" xfId="0" applyFill="1" applyBorder="1"/>
    <xf numFmtId="0" fontId="0" fillId="2" borderId="4" xfId="0" applyFill="1" applyBorder="1"/>
    <xf numFmtId="0" fontId="0" fillId="2" borderId="0" xfId="0" applyFill="1" applyBorder="1"/>
    <xf numFmtId="0" fontId="0" fillId="2" borderId="6" xfId="0" applyFill="1" applyBorder="1"/>
    <xf numFmtId="0" fontId="0" fillId="2" borderId="7" xfId="0" applyFill="1" applyBorder="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165" fontId="0" fillId="2" borderId="2" xfId="1" applyNumberFormat="1" applyFont="1" applyFill="1" applyBorder="1" applyAlignment="1">
      <alignment horizontal="center"/>
    </xf>
    <xf numFmtId="165" fontId="0" fillId="2" borderId="0" xfId="1" applyNumberFormat="1" applyFont="1" applyFill="1" applyBorder="1" applyAlignment="1">
      <alignment horizontal="center"/>
    </xf>
    <xf numFmtId="165" fontId="0" fillId="2" borderId="7" xfId="1" applyNumberFormat="1" applyFont="1" applyFill="1" applyBorder="1" applyAlignment="1">
      <alignment horizontal="center"/>
    </xf>
    <xf numFmtId="164" fontId="0" fillId="2" borderId="4" xfId="0" applyNumberFormat="1" applyFill="1" applyBorder="1"/>
    <xf numFmtId="164" fontId="0" fillId="2" borderId="0" xfId="0" applyNumberFormat="1" applyFill="1" applyBorder="1"/>
    <xf numFmtId="164" fontId="0" fillId="2" borderId="5" xfId="0" applyNumberFormat="1" applyFill="1" applyBorder="1"/>
    <xf numFmtId="164" fontId="0" fillId="2" borderId="6" xfId="0" applyNumberFormat="1" applyFill="1" applyBorder="1"/>
    <xf numFmtId="164" fontId="0" fillId="2" borderId="7" xfId="0" applyNumberFormat="1" applyFill="1" applyBorder="1"/>
    <xf numFmtId="164" fontId="0" fillId="2" borderId="8" xfId="0" applyNumberFormat="1" applyFill="1" applyBorder="1"/>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8" xfId="0" applyFont="1" applyFill="1" applyBorder="1" applyAlignment="1">
      <alignment horizontal="center"/>
    </xf>
    <xf numFmtId="0" fontId="0" fillId="2" borderId="9" xfId="0" applyFill="1" applyBorder="1" applyAlignment="1">
      <alignment horizontal="center"/>
    </xf>
    <xf numFmtId="0" fontId="3" fillId="2" borderId="9" xfId="0" applyFont="1" applyFill="1" applyBorder="1"/>
    <xf numFmtId="0" fontId="3" fillId="2" borderId="10" xfId="0" applyFont="1" applyFill="1" applyBorder="1"/>
    <xf numFmtId="0" fontId="3" fillId="2" borderId="11" xfId="0" applyFont="1" applyFill="1" applyBorder="1"/>
    <xf numFmtId="0" fontId="2" fillId="2" borderId="0" xfId="0" applyFont="1" applyFill="1"/>
    <xf numFmtId="9" fontId="0" fillId="2" borderId="0" xfId="2" applyFont="1" applyFill="1"/>
    <xf numFmtId="0" fontId="5" fillId="2" borderId="0" xfId="3" applyFont="1" applyFill="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44" fontId="0" fillId="2" borderId="3" xfId="4" applyFont="1" applyFill="1" applyBorder="1"/>
    <xf numFmtId="44" fontId="0" fillId="2" borderId="5" xfId="4" applyFont="1" applyFill="1" applyBorder="1"/>
    <xf numFmtId="44" fontId="0" fillId="2" borderId="8" xfId="4" applyFont="1" applyFill="1" applyBorder="1"/>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cellXfs>
  <cellStyles count="5">
    <cellStyle name="Comma" xfId="1" builtinId="3"/>
    <cellStyle name="Currency" xfId="4" builtin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8</xdr:col>
      <xdr:colOff>315716</xdr:colOff>
      <xdr:row>19</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0" y="3467100"/>
          <a:ext cx="4499096" cy="0"/>
        </a:xfrm>
        <a:prstGeom prst="rect">
          <a:avLst/>
        </a:prstGeom>
      </xdr:spPr>
    </xdr:pic>
    <xdr:clientData/>
  </xdr:twoCellAnchor>
  <xdr:twoCellAnchor editAs="oneCell">
    <xdr:from>
      <xdr:col>0</xdr:col>
      <xdr:colOff>0</xdr:colOff>
      <xdr:row>21</xdr:row>
      <xdr:rowOff>53340</xdr:rowOff>
    </xdr:from>
    <xdr:to>
      <xdr:col>5</xdr:col>
      <xdr:colOff>106680</xdr:colOff>
      <xdr:row>26</xdr:row>
      <xdr:rowOff>44261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886200"/>
          <a:ext cx="3322320" cy="9053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workbookViewId="0">
      <selection activeCell="A15" sqref="A15"/>
    </sheetView>
  </sheetViews>
  <sheetFormatPr defaultColWidth="8.85546875" defaultRowHeight="15" x14ac:dyDescent="0.25"/>
  <cols>
    <col min="1" max="2" width="8.85546875" style="1"/>
    <col min="3" max="3" width="9.140625" style="1" bestFit="1" customWidth="1"/>
    <col min="4" max="4" width="12.28515625" style="1" bestFit="1" customWidth="1"/>
    <col min="5" max="8" width="7.7109375" style="1" customWidth="1"/>
    <col min="9" max="12" width="6" style="1" customWidth="1"/>
    <col min="13" max="16384" width="8.85546875" style="1"/>
  </cols>
  <sheetData>
    <row r="1" spans="1:13" x14ac:dyDescent="0.25">
      <c r="A1" s="32" t="s">
        <v>15</v>
      </c>
    </row>
    <row r="2" spans="1:13" x14ac:dyDescent="0.25">
      <c r="E2" s="2"/>
      <c r="F2" s="3"/>
      <c r="G2" s="3" t="s">
        <v>0</v>
      </c>
      <c r="H2" s="3"/>
      <c r="I2" s="35" t="s">
        <v>11</v>
      </c>
      <c r="J2" s="36"/>
      <c r="K2" s="36"/>
      <c r="L2" s="37"/>
    </row>
    <row r="3" spans="1:13" x14ac:dyDescent="0.25">
      <c r="B3" s="8" t="s">
        <v>8</v>
      </c>
      <c r="C3" s="9" t="s">
        <v>9</v>
      </c>
      <c r="D3" s="10" t="s">
        <v>10</v>
      </c>
      <c r="E3" s="11" t="s">
        <v>1</v>
      </c>
      <c r="F3" s="12" t="s">
        <v>2</v>
      </c>
      <c r="G3" s="12" t="s">
        <v>3</v>
      </c>
      <c r="H3" s="12" t="s">
        <v>7</v>
      </c>
      <c r="I3" s="41" t="s">
        <v>1</v>
      </c>
      <c r="J3" s="42" t="s">
        <v>2</v>
      </c>
      <c r="K3" s="42" t="s">
        <v>3</v>
      </c>
      <c r="L3" s="43" t="s">
        <v>7</v>
      </c>
    </row>
    <row r="4" spans="1:13" x14ac:dyDescent="0.25">
      <c r="A4" s="2" t="s">
        <v>4</v>
      </c>
      <c r="B4" s="22">
        <v>150</v>
      </c>
      <c r="C4" s="13">
        <f>B4*56*1</f>
        <v>8400</v>
      </c>
      <c r="D4" s="25">
        <v>0.25</v>
      </c>
      <c r="E4" s="3">
        <v>0.54</v>
      </c>
      <c r="F4" s="3">
        <v>0.18</v>
      </c>
      <c r="G4" s="3">
        <v>1.1000000000000001</v>
      </c>
      <c r="H4" s="3">
        <v>7.0000000000000007E-2</v>
      </c>
      <c r="I4" s="16">
        <f>$C4*$D4*E4/100</f>
        <v>11.34</v>
      </c>
      <c r="J4" s="17">
        <f>$C4*$D4*F4/100</f>
        <v>3.78</v>
      </c>
      <c r="K4" s="17">
        <f>$C4*$D4*G4/100</f>
        <v>23.1</v>
      </c>
      <c r="L4" s="18">
        <f t="shared" ref="I4:L6" si="0">$C4*$D4*H4/100</f>
        <v>1.47</v>
      </c>
      <c r="M4" s="38">
        <f>$I4*B$9+$J4*B$10+$K4*B$11+$L4*B$12</f>
        <v>12.4992</v>
      </c>
    </row>
    <row r="5" spans="1:13" x14ac:dyDescent="0.25">
      <c r="A5" s="4" t="s">
        <v>5</v>
      </c>
      <c r="B5" s="23">
        <v>40</v>
      </c>
      <c r="C5" s="14">
        <f>B5*1.5*60</f>
        <v>3600</v>
      </c>
      <c r="D5" s="26">
        <v>0.25</v>
      </c>
      <c r="E5" s="5">
        <v>0.52</v>
      </c>
      <c r="F5" s="5">
        <v>0.18</v>
      </c>
      <c r="G5" s="5">
        <v>0.83</v>
      </c>
      <c r="H5" s="5">
        <v>0.12</v>
      </c>
      <c r="I5" s="16">
        <f t="shared" si="0"/>
        <v>4.68</v>
      </c>
      <c r="J5" s="17">
        <f t="shared" si="0"/>
        <v>1.62</v>
      </c>
      <c r="K5" s="17">
        <f t="shared" si="0"/>
        <v>7.47</v>
      </c>
      <c r="L5" s="18">
        <f t="shared" si="0"/>
        <v>1.08</v>
      </c>
      <c r="M5" s="39">
        <f t="shared" ref="M5:M6" si="1">$I5*B$9+$J5*B$10+$K5*B$11+$L5*B$12</f>
        <v>4.8671999999999995</v>
      </c>
    </row>
    <row r="6" spans="1:13" x14ac:dyDescent="0.25">
      <c r="A6" s="6" t="s">
        <v>6</v>
      </c>
      <c r="B6" s="24">
        <v>50</v>
      </c>
      <c r="C6" s="15">
        <f>B6*60*1.3</f>
        <v>3900</v>
      </c>
      <c r="D6" s="27">
        <v>0.25</v>
      </c>
      <c r="E6" s="7">
        <v>0.51</v>
      </c>
      <c r="F6" s="7">
        <v>0.16</v>
      </c>
      <c r="G6" s="7">
        <v>1.56</v>
      </c>
      <c r="H6" s="7">
        <v>0.11</v>
      </c>
      <c r="I6" s="19">
        <f t="shared" si="0"/>
        <v>4.9725000000000001</v>
      </c>
      <c r="J6" s="20">
        <f t="shared" si="0"/>
        <v>1.56</v>
      </c>
      <c r="K6" s="20">
        <f t="shared" si="0"/>
        <v>15.21</v>
      </c>
      <c r="L6" s="21">
        <f t="shared" si="0"/>
        <v>1.0725</v>
      </c>
      <c r="M6" s="40">
        <f t="shared" si="1"/>
        <v>6.7996500000000006</v>
      </c>
    </row>
    <row r="8" spans="1:13" x14ac:dyDescent="0.25">
      <c r="B8" s="28" t="s">
        <v>12</v>
      </c>
    </row>
    <row r="9" spans="1:13" x14ac:dyDescent="0.25">
      <c r="A9" s="2" t="s">
        <v>1</v>
      </c>
      <c r="B9" s="29">
        <v>0.38</v>
      </c>
    </row>
    <row r="10" spans="1:13" x14ac:dyDescent="0.25">
      <c r="A10" s="4" t="s">
        <v>2</v>
      </c>
      <c r="B10" s="30">
        <v>0.56000000000000005</v>
      </c>
    </row>
    <row r="11" spans="1:13" x14ac:dyDescent="0.25">
      <c r="A11" s="4" t="s">
        <v>3</v>
      </c>
      <c r="B11" s="30">
        <v>0.24</v>
      </c>
    </row>
    <row r="12" spans="1:13" x14ac:dyDescent="0.25">
      <c r="A12" s="6" t="s">
        <v>7</v>
      </c>
      <c r="B12" s="31">
        <v>0.36</v>
      </c>
    </row>
    <row r="14" spans="1:13" x14ac:dyDescent="0.25">
      <c r="A14" s="1" t="s">
        <v>17</v>
      </c>
      <c r="C14" s="33"/>
      <c r="E14" s="33"/>
    </row>
    <row r="15" spans="1:13" x14ac:dyDescent="0.25">
      <c r="A15" s="1" t="s">
        <v>16</v>
      </c>
      <c r="C15" s="33"/>
      <c r="E15" s="33"/>
    </row>
    <row r="16" spans="1:13" x14ac:dyDescent="0.25">
      <c r="A16" s="1" t="s">
        <v>13</v>
      </c>
      <c r="C16" s="33"/>
      <c r="E16" s="33"/>
    </row>
    <row r="17" spans="1:8" x14ac:dyDescent="0.25">
      <c r="C17" s="33"/>
      <c r="E17" s="33"/>
    </row>
    <row r="18" spans="1:8" x14ac:dyDescent="0.25">
      <c r="A18" s="34" t="s">
        <v>14</v>
      </c>
      <c r="B18" s="34"/>
      <c r="C18" s="34"/>
      <c r="D18" s="34"/>
      <c r="E18" s="34"/>
      <c r="F18" s="34"/>
      <c r="G18" s="34"/>
      <c r="H18" s="34"/>
    </row>
    <row r="19" spans="1:8" x14ac:dyDescent="0.25">
      <c r="A19" s="34"/>
      <c r="B19" s="34"/>
      <c r="C19" s="34"/>
      <c r="D19" s="34"/>
      <c r="E19" s="34"/>
      <c r="F19" s="34"/>
      <c r="G19" s="34"/>
      <c r="H19" s="34"/>
    </row>
    <row r="20" spans="1:8" x14ac:dyDescent="0.25">
      <c r="A20" s="34"/>
      <c r="B20" s="34"/>
      <c r="C20" s="34"/>
      <c r="D20" s="34"/>
      <c r="E20" s="34"/>
      <c r="F20" s="34"/>
      <c r="G20" s="34"/>
      <c r="H20" s="34"/>
    </row>
    <row r="21" spans="1:8" x14ac:dyDescent="0.25">
      <c r="A21" s="34"/>
      <c r="B21" s="34"/>
      <c r="C21" s="34"/>
      <c r="D21" s="34"/>
      <c r="E21" s="34"/>
      <c r="F21" s="34"/>
      <c r="G21" s="34"/>
      <c r="H21" s="34"/>
    </row>
  </sheetData>
  <mergeCells count="2">
    <mergeCell ref="I2:L2"/>
    <mergeCell ref="A18:H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Ripplinger</dc:creator>
  <cp:lastModifiedBy>David Ripplinger</cp:lastModifiedBy>
  <dcterms:created xsi:type="dcterms:W3CDTF">2018-08-12T21:48:48Z</dcterms:created>
  <dcterms:modified xsi:type="dcterms:W3CDTF">2018-10-04T19:09:59Z</dcterms:modified>
</cp:coreProperties>
</file>